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49.21\FolderRedirection$\mwhite\Desktop\"/>
    </mc:Choice>
  </mc:AlternateContent>
  <xr:revisionPtr revIDLastSave="0" documentId="13_ncr:1_{65DC38E2-B3F4-4EAF-B36B-E798975E89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K10" i="1"/>
  <c r="K11" i="1"/>
  <c r="K12" i="1"/>
  <c r="K13" i="1"/>
  <c r="K14" i="1"/>
  <c r="K15" i="1"/>
  <c r="K16" i="1"/>
  <c r="K17" i="1"/>
  <c r="K18" i="1"/>
  <c r="K19" i="1"/>
  <c r="K20" i="1"/>
  <c r="K9" i="1"/>
  <c r="F10" i="1"/>
  <c r="F11" i="1"/>
  <c r="F12" i="1"/>
  <c r="F13" i="1"/>
  <c r="F14" i="1"/>
  <c r="F15" i="1"/>
  <c r="F16" i="1"/>
  <c r="F17" i="1"/>
  <c r="F18" i="1"/>
  <c r="F19" i="1"/>
  <c r="F20" i="1"/>
  <c r="F21" i="1"/>
  <c r="F9" i="1"/>
  <c r="L10" i="1"/>
  <c r="L20" i="1" l="1"/>
  <c r="L19" i="1"/>
  <c r="L21" i="1" l="1"/>
  <c r="L15" i="1"/>
  <c r="L16" i="1"/>
  <c r="L17" i="1"/>
  <c r="L18" i="1"/>
  <c r="L14" i="1"/>
  <c r="L13" i="1"/>
  <c r="L12" i="1"/>
  <c r="L11" i="1"/>
  <c r="L9" i="1" l="1"/>
</calcChain>
</file>

<file path=xl/sharedStrings.xml><?xml version="1.0" encoding="utf-8"?>
<sst xmlns="http://schemas.openxmlformats.org/spreadsheetml/2006/main" count="37" uniqueCount="27">
  <si>
    <t>Office Held</t>
  </si>
  <si>
    <t>Salary</t>
  </si>
  <si>
    <t>Increase</t>
  </si>
  <si>
    <t>(Decrease)</t>
  </si>
  <si>
    <t>County Judge</t>
  </si>
  <si>
    <t>Commissioner Pct. #1</t>
  </si>
  <si>
    <t>Commissioner Pct. #2</t>
  </si>
  <si>
    <t>Commissioner Pct. #3</t>
  </si>
  <si>
    <t>Commissioner Pct. #4</t>
  </si>
  <si>
    <t>County Clerk</t>
  </si>
  <si>
    <t>District Clerk</t>
  </si>
  <si>
    <t>Justice of the Peace</t>
  </si>
  <si>
    <t>County Treasurer</t>
  </si>
  <si>
    <t>Tax Collector</t>
  </si>
  <si>
    <t>Constable</t>
  </si>
  <si>
    <t>Sheriff</t>
  </si>
  <si>
    <t>Total</t>
  </si>
  <si>
    <t>Travel</t>
  </si>
  <si>
    <t>Allow</t>
  </si>
  <si>
    <t>County Attorney</t>
  </si>
  <si>
    <t>Certificate</t>
  </si>
  <si>
    <t>Pay</t>
  </si>
  <si>
    <t>City/Co Supp</t>
  </si>
  <si>
    <t>Longevity</t>
  </si>
  <si>
    <t>In compliance with Section 152.013 of the Local Government Code, the Franklin County Commissioners' Court hereby gives notice of salary, longevity,</t>
  </si>
  <si>
    <t xml:space="preserve"> and travel allowance increases for all elected officials. A Public hearing and Adoption of the Elected Officials' salaries, longevity and travel for FY 2026 is scheduled for</t>
  </si>
  <si>
    <t xml:space="preserve">                         Monday, August 25, 2025 at 9 a.m. in the County Courtroom at the Franklin County Courthouse, 200 N Kaufman, Mt. Vernon, Texas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</si>
</sst>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1" fillId="0" borderId="2" xfId="0" applyNumberFormat="1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view="pageLayout" zoomScaleNormal="100" workbookViewId="0">
      <selection activeCell="D27" sqref="D27"/>
    </sheetView>
  </sheetViews>
  <sheetFormatPr defaultRowHeight="15" x14ac:dyDescent="0.25"/>
  <cols>
    <col min="1" max="1" width="17.85546875" customWidth="1"/>
    <col min="2" max="2" width="10" customWidth="1"/>
    <col min="3" max="4" width="8.85546875" customWidth="1"/>
    <col min="5" max="5" width="10.5703125" customWidth="1"/>
    <col min="6" max="6" width="8.42578125" customWidth="1"/>
    <col min="7" max="7" width="7.85546875" customWidth="1"/>
    <col min="8" max="8" width="9" customWidth="1"/>
    <col min="9" max="9" width="8" customWidth="1"/>
    <col min="10" max="10" width="12.85546875" customWidth="1"/>
    <col min="11" max="11" width="9.5703125" customWidth="1"/>
    <col min="12" max="12" width="12.28515625" customWidth="1"/>
  </cols>
  <sheetData>
    <row r="1" spans="1:13" ht="15" customHeight="1" x14ac:dyDescent="0.25">
      <c r="M1" s="1"/>
    </row>
    <row r="2" spans="1:13" x14ac:dyDescent="0.25">
      <c r="A2" s="9" t="s">
        <v>24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"/>
    </row>
    <row r="3" spans="1:13" x14ac:dyDescent="0.25">
      <c r="A3" s="9" t="s">
        <v>25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"/>
    </row>
    <row r="4" spans="1:13" x14ac:dyDescent="0.25">
      <c r="A4" s="9" t="s">
        <v>26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"/>
    </row>
    <row r="5" spans="1:13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"/>
    </row>
    <row r="6" spans="1:13" x14ac:dyDescent="0.25">
      <c r="A6" s="3"/>
      <c r="B6" s="3"/>
      <c r="C6" s="3"/>
      <c r="D6" s="3"/>
      <c r="E6" s="3"/>
      <c r="F6" s="5" t="s">
        <v>16</v>
      </c>
      <c r="G6" s="3"/>
      <c r="H6" s="3"/>
      <c r="I6" s="3"/>
      <c r="J6" s="3"/>
      <c r="K6" s="5" t="s">
        <v>16</v>
      </c>
      <c r="L6" s="3"/>
      <c r="M6" s="1"/>
    </row>
    <row r="7" spans="1:13" x14ac:dyDescent="0.25">
      <c r="A7" s="5"/>
      <c r="B7" s="5">
        <v>2026</v>
      </c>
      <c r="C7" s="5" t="s">
        <v>17</v>
      </c>
      <c r="D7" s="5" t="s">
        <v>20</v>
      </c>
      <c r="E7" s="5" t="s">
        <v>22</v>
      </c>
      <c r="F7" s="5">
        <v>2026</v>
      </c>
      <c r="G7" s="5">
        <v>2025</v>
      </c>
      <c r="H7" s="5" t="s">
        <v>20</v>
      </c>
      <c r="I7" s="5" t="s">
        <v>17</v>
      </c>
      <c r="J7" s="5" t="s">
        <v>22</v>
      </c>
      <c r="K7" s="5">
        <v>2025</v>
      </c>
      <c r="L7" s="5" t="s">
        <v>2</v>
      </c>
      <c r="M7" s="1"/>
    </row>
    <row r="8" spans="1:13" x14ac:dyDescent="0.25">
      <c r="A8" s="5" t="s">
        <v>0</v>
      </c>
      <c r="B8" s="5" t="s">
        <v>1</v>
      </c>
      <c r="C8" s="5" t="s">
        <v>18</v>
      </c>
      <c r="D8" s="5" t="s">
        <v>21</v>
      </c>
      <c r="E8" s="5" t="s">
        <v>23</v>
      </c>
      <c r="F8" s="5" t="s">
        <v>1</v>
      </c>
      <c r="G8" s="5" t="s">
        <v>1</v>
      </c>
      <c r="H8" s="5" t="s">
        <v>21</v>
      </c>
      <c r="I8" s="5" t="s">
        <v>18</v>
      </c>
      <c r="J8" s="5" t="s">
        <v>23</v>
      </c>
      <c r="K8" s="5" t="s">
        <v>1</v>
      </c>
      <c r="L8" s="5" t="s">
        <v>3</v>
      </c>
      <c r="M8" s="1"/>
    </row>
    <row r="9" spans="1:13" x14ac:dyDescent="0.25">
      <c r="A9" s="3" t="s">
        <v>4</v>
      </c>
      <c r="B9" s="4">
        <v>71227</v>
      </c>
      <c r="C9" s="4"/>
      <c r="D9" s="4"/>
      <c r="E9" s="4">
        <v>1100</v>
      </c>
      <c r="F9" s="4">
        <f>SUM(B9+C9+D9 +E9)</f>
        <v>72327</v>
      </c>
      <c r="G9" s="4">
        <v>71227</v>
      </c>
      <c r="H9" s="4"/>
      <c r="I9" s="4"/>
      <c r="J9" s="4">
        <v>1000</v>
      </c>
      <c r="K9" s="4">
        <f>SUM(G9+H9+I9+J9)</f>
        <v>72227</v>
      </c>
      <c r="L9" s="8">
        <f t="shared" ref="L9:L21" si="0">SUM(F9-K9)</f>
        <v>100</v>
      </c>
      <c r="M9" s="1"/>
    </row>
    <row r="10" spans="1:13" x14ac:dyDescent="0.25">
      <c r="A10" s="3" t="s">
        <v>15</v>
      </c>
      <c r="B10" s="4">
        <v>81370</v>
      </c>
      <c r="C10" s="4"/>
      <c r="D10" s="4">
        <v>3900</v>
      </c>
      <c r="E10" s="4">
        <v>12912</v>
      </c>
      <c r="F10" s="4">
        <f t="shared" ref="F10:F21" si="1">SUM(B10+C10+D10 +E10)</f>
        <v>98182</v>
      </c>
      <c r="G10" s="4">
        <v>79000</v>
      </c>
      <c r="H10" s="4">
        <v>3900</v>
      </c>
      <c r="I10" s="4"/>
      <c r="J10" s="4">
        <v>12812</v>
      </c>
      <c r="K10" s="4">
        <f t="shared" ref="K10:K21" si="2">SUM(G10+H10+I10+J10)</f>
        <v>95712</v>
      </c>
      <c r="L10" s="8">
        <f t="shared" si="0"/>
        <v>2470</v>
      </c>
      <c r="M10" s="1"/>
    </row>
    <row r="11" spans="1:13" x14ac:dyDescent="0.25">
      <c r="A11" s="3" t="s">
        <v>5</v>
      </c>
      <c r="B11" s="4">
        <v>68083</v>
      </c>
      <c r="C11" s="4">
        <v>14400</v>
      </c>
      <c r="D11" s="4"/>
      <c r="E11" s="4">
        <v>900</v>
      </c>
      <c r="F11" s="4">
        <f t="shared" si="1"/>
        <v>83383</v>
      </c>
      <c r="G11" s="4">
        <v>66100</v>
      </c>
      <c r="H11" s="4"/>
      <c r="I11" s="4">
        <v>14400</v>
      </c>
      <c r="J11" s="4">
        <v>800</v>
      </c>
      <c r="K11" s="4">
        <f t="shared" si="2"/>
        <v>81300</v>
      </c>
      <c r="L11" s="8">
        <f t="shared" si="0"/>
        <v>2083</v>
      </c>
      <c r="M11" s="1"/>
    </row>
    <row r="12" spans="1:13" x14ac:dyDescent="0.25">
      <c r="A12" s="3" t="s">
        <v>6</v>
      </c>
      <c r="B12" s="4">
        <v>68083</v>
      </c>
      <c r="C12" s="4">
        <v>13200</v>
      </c>
      <c r="D12" s="4"/>
      <c r="E12" s="4">
        <v>600</v>
      </c>
      <c r="F12" s="4">
        <f t="shared" si="1"/>
        <v>81883</v>
      </c>
      <c r="G12" s="4">
        <v>66100</v>
      </c>
      <c r="H12" s="4"/>
      <c r="I12" s="4">
        <v>13200</v>
      </c>
      <c r="J12" s="4">
        <v>500</v>
      </c>
      <c r="K12" s="4">
        <f t="shared" si="2"/>
        <v>79800</v>
      </c>
      <c r="L12" s="8">
        <f t="shared" si="0"/>
        <v>2083</v>
      </c>
      <c r="M12" s="1"/>
    </row>
    <row r="13" spans="1:13" x14ac:dyDescent="0.25">
      <c r="A13" s="3" t="s">
        <v>7</v>
      </c>
      <c r="B13" s="4">
        <v>68083</v>
      </c>
      <c r="C13" s="4">
        <v>13200</v>
      </c>
      <c r="D13" s="4"/>
      <c r="E13" s="4"/>
      <c r="F13" s="4">
        <f t="shared" si="1"/>
        <v>81283</v>
      </c>
      <c r="G13" s="4">
        <v>66100</v>
      </c>
      <c r="H13" s="4"/>
      <c r="I13" s="4">
        <v>14400</v>
      </c>
      <c r="J13" s="4">
        <v>1700</v>
      </c>
      <c r="K13" s="4">
        <f t="shared" si="2"/>
        <v>82200</v>
      </c>
      <c r="L13" s="8">
        <f t="shared" si="0"/>
        <v>-917</v>
      </c>
      <c r="M13" s="1"/>
    </row>
    <row r="14" spans="1:13" x14ac:dyDescent="0.25">
      <c r="A14" s="3" t="s">
        <v>8</v>
      </c>
      <c r="B14" s="4">
        <v>68083</v>
      </c>
      <c r="C14" s="4">
        <v>12000</v>
      </c>
      <c r="D14" s="4"/>
      <c r="E14" s="4"/>
      <c r="F14" s="4">
        <f t="shared" si="1"/>
        <v>80083</v>
      </c>
      <c r="G14" s="4">
        <v>66100</v>
      </c>
      <c r="H14" s="4"/>
      <c r="I14" s="4">
        <v>12000</v>
      </c>
      <c r="J14" s="4"/>
      <c r="K14" s="4">
        <f t="shared" si="2"/>
        <v>78100</v>
      </c>
      <c r="L14" s="8">
        <f t="shared" si="0"/>
        <v>1983</v>
      </c>
      <c r="M14" s="1"/>
    </row>
    <row r="15" spans="1:13" x14ac:dyDescent="0.25">
      <c r="A15" s="3" t="s">
        <v>9</v>
      </c>
      <c r="B15" s="4">
        <v>68083</v>
      </c>
      <c r="C15" s="4"/>
      <c r="D15" s="4"/>
      <c r="E15" s="4">
        <v>2000</v>
      </c>
      <c r="F15" s="4">
        <f t="shared" si="1"/>
        <v>70083</v>
      </c>
      <c r="G15" s="4">
        <v>66100</v>
      </c>
      <c r="H15" s="4"/>
      <c r="I15" s="4"/>
      <c r="J15" s="4">
        <v>2000</v>
      </c>
      <c r="K15" s="4">
        <f t="shared" si="2"/>
        <v>68100</v>
      </c>
      <c r="L15" s="8">
        <f t="shared" si="0"/>
        <v>1983</v>
      </c>
      <c r="M15" s="1"/>
    </row>
    <row r="16" spans="1:13" x14ac:dyDescent="0.25">
      <c r="A16" s="3" t="s">
        <v>10</v>
      </c>
      <c r="B16" s="4">
        <v>68083</v>
      </c>
      <c r="C16" s="4"/>
      <c r="D16" s="4"/>
      <c r="E16" s="4">
        <v>2000</v>
      </c>
      <c r="F16" s="4">
        <f t="shared" si="1"/>
        <v>70083</v>
      </c>
      <c r="G16" s="4">
        <v>66100</v>
      </c>
      <c r="H16" s="4"/>
      <c r="I16" s="4"/>
      <c r="J16" s="4">
        <v>1900</v>
      </c>
      <c r="K16" s="4">
        <f t="shared" si="2"/>
        <v>68000</v>
      </c>
      <c r="L16" s="8">
        <f t="shared" si="0"/>
        <v>2083</v>
      </c>
      <c r="M16" s="1"/>
    </row>
    <row r="17" spans="1:13" x14ac:dyDescent="0.25">
      <c r="A17" s="3" t="s">
        <v>11</v>
      </c>
      <c r="B17" s="4">
        <v>68083</v>
      </c>
      <c r="C17" s="4">
        <v>3600</v>
      </c>
      <c r="D17" s="4"/>
      <c r="E17" s="4">
        <v>1900</v>
      </c>
      <c r="F17" s="4">
        <f t="shared" si="1"/>
        <v>73583</v>
      </c>
      <c r="G17" s="4">
        <v>66100</v>
      </c>
      <c r="H17" s="5"/>
      <c r="I17" s="5">
        <v>3600</v>
      </c>
      <c r="J17" s="4">
        <v>1800</v>
      </c>
      <c r="K17" s="4">
        <f t="shared" si="2"/>
        <v>71500</v>
      </c>
      <c r="L17" s="8">
        <f t="shared" si="0"/>
        <v>2083</v>
      </c>
      <c r="M17" s="1"/>
    </row>
    <row r="18" spans="1:13" x14ac:dyDescent="0.25">
      <c r="A18" s="3" t="s">
        <v>12</v>
      </c>
      <c r="B18" s="4">
        <v>68083</v>
      </c>
      <c r="C18" s="4"/>
      <c r="D18" s="4"/>
      <c r="E18" s="4"/>
      <c r="F18" s="4">
        <f t="shared" si="1"/>
        <v>68083</v>
      </c>
      <c r="G18" s="4">
        <v>66100</v>
      </c>
      <c r="H18" s="5"/>
      <c r="I18" s="5"/>
      <c r="J18" s="4"/>
      <c r="K18" s="4">
        <f t="shared" si="2"/>
        <v>66100</v>
      </c>
      <c r="L18" s="8">
        <f t="shared" si="0"/>
        <v>1983</v>
      </c>
      <c r="M18" s="1"/>
    </row>
    <row r="19" spans="1:13" x14ac:dyDescent="0.25">
      <c r="A19" s="3" t="s">
        <v>13</v>
      </c>
      <c r="B19" s="4">
        <v>68083</v>
      </c>
      <c r="C19" s="4"/>
      <c r="D19" s="4"/>
      <c r="E19" s="4">
        <v>2000</v>
      </c>
      <c r="F19" s="4">
        <f t="shared" si="1"/>
        <v>70083</v>
      </c>
      <c r="G19" s="4">
        <v>66100</v>
      </c>
      <c r="H19" s="4"/>
      <c r="I19" s="4"/>
      <c r="J19" s="4">
        <v>2000</v>
      </c>
      <c r="K19" s="4">
        <f t="shared" si="2"/>
        <v>68100</v>
      </c>
      <c r="L19" s="8">
        <f t="shared" si="0"/>
        <v>1983</v>
      </c>
      <c r="M19" s="1"/>
    </row>
    <row r="20" spans="1:13" x14ac:dyDescent="0.25">
      <c r="A20" s="3" t="s">
        <v>14</v>
      </c>
      <c r="B20" s="4">
        <v>68083</v>
      </c>
      <c r="C20" s="4"/>
      <c r="D20" s="4">
        <v>3900</v>
      </c>
      <c r="E20" s="4">
        <v>4500</v>
      </c>
      <c r="F20" s="4">
        <f t="shared" si="1"/>
        <v>76483</v>
      </c>
      <c r="G20" s="4">
        <v>66100</v>
      </c>
      <c r="H20" s="4">
        <v>3900</v>
      </c>
      <c r="I20" s="4"/>
      <c r="J20" s="4">
        <v>4500</v>
      </c>
      <c r="K20" s="4">
        <f t="shared" si="2"/>
        <v>74500</v>
      </c>
      <c r="L20" s="8">
        <f t="shared" si="0"/>
        <v>1983</v>
      </c>
      <c r="M20" s="1"/>
    </row>
    <row r="21" spans="1:13" x14ac:dyDescent="0.25">
      <c r="A21" s="3" t="s">
        <v>19</v>
      </c>
      <c r="B21" s="4">
        <v>68083</v>
      </c>
      <c r="C21" s="4"/>
      <c r="D21" s="4"/>
      <c r="E21" s="4">
        <v>600</v>
      </c>
      <c r="F21" s="4">
        <f t="shared" si="1"/>
        <v>68683</v>
      </c>
      <c r="G21" s="4">
        <v>66100</v>
      </c>
      <c r="H21" s="4"/>
      <c r="I21" s="4"/>
      <c r="J21" s="4">
        <v>500</v>
      </c>
      <c r="K21" s="4">
        <f t="shared" si="2"/>
        <v>66600</v>
      </c>
      <c r="L21" s="8">
        <f t="shared" si="0"/>
        <v>2083</v>
      </c>
      <c r="M21" s="1"/>
    </row>
    <row r="22" spans="1:13" x14ac:dyDescent="0.25">
      <c r="A22" s="1"/>
      <c r="B22" s="6"/>
      <c r="C22" s="6"/>
      <c r="D22" s="6"/>
      <c r="E22" s="6"/>
      <c r="F22" s="6"/>
      <c r="G22" s="6"/>
      <c r="H22" s="6"/>
      <c r="I22" s="6"/>
      <c r="J22" s="6"/>
      <c r="K22" s="6"/>
      <c r="L22" s="7"/>
      <c r="M22" s="1"/>
    </row>
  </sheetData>
  <mergeCells count="3">
    <mergeCell ref="A2:L2"/>
    <mergeCell ref="A3:L3"/>
    <mergeCell ref="A4:L4"/>
  </mergeCells>
  <pageMargins left="1" right="1" top="1" bottom="1" header="0.5" footer="0.5"/>
  <pageSetup scale="92" fitToHeight="0" orientation="landscape" r:id="rId1"/>
  <headerFooter>
    <oddHeader>&amp;C&amp;"-,Bold"FRANKLIN COUNTY, TEXAS
ELECTED OFFICIAL PROPOSED SALARY/TRAVEL CHANGES FOR FY2026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Christie Davis</dc:creator>
  <cp:lastModifiedBy>Marla White</cp:lastModifiedBy>
  <cp:lastPrinted>2025-08-01T13:29:31Z</cp:lastPrinted>
  <dcterms:created xsi:type="dcterms:W3CDTF">2021-06-15T17:07:21Z</dcterms:created>
  <dcterms:modified xsi:type="dcterms:W3CDTF">2025-08-01T13:31:39Z</dcterms:modified>
</cp:coreProperties>
</file>